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Print_Area" localSheetId="0">Sheet3!$A$1:$AH$8</definedName>
  </definedNames>
  <calcPr calcId="144525"/>
</workbook>
</file>

<file path=xl/sharedStrings.xml><?xml version="1.0" encoding="utf-8"?>
<sst xmlns="http://schemas.openxmlformats.org/spreadsheetml/2006/main" count="90" uniqueCount="75">
  <si>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</si>
  <si>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</si>
  <si>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</si>
  <si>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</si>
  <si>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</si>
  <si>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</si>
  <si>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</si>
  <si>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</si>
  <si>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</si>
  <si>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</si>
  <si>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验证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</si>
  <si>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</si>
  <si>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</si>
  <si>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</si>
  <si>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</si>
  <si>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</si>
  <si>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</si>
  <si>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</si>
  <si>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考务费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</si>
  <si>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</si>
  <si>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</si>
  <si>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</si>
  <si>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</si>
  <si>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</si>
  <si>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</si>
  <si>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</si>
  <si>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</si>
  <si>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</si>
  <si>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</si>
  <si>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</si>
  <si>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</si>
  <si>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</si>
  <si>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</si>
  <si>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</si>
  <si>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</si>
  <si>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</si>
  <si>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</si>
  <si>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</si>
  <si>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</si>
  <si>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</si>
  <si>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</si>
  <si>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</si>
  <si>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</si>
  <si>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</si>
  <si>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</si>
  <si>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</si>
  <si>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</si>
  <si>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</si>
  <si>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</si>
  <si>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</si>
  <si>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</si>
  <si>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</si>
  <si>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</si>
  <si>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</si>
  <si>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rPr>
        <sz val="11"/>
        <color theme="1"/>
        <rFont val="方正书宋_GBK"/>
        <charset val="134"/>
      </rP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</si>
  <si>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</si>
  <si>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</si>
  <si>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</si>
  <si>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</si>
  <si>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</si>
  <si>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</si>
  <si>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</si>
  <si>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</si>
  <si>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</t>
  </si>
  <si>
    <t>列27</t>
  </si>
  <si>
    <t>列28=列2×列27</t>
  </si>
  <si>
    <t>列29=列22+列25+列28</t>
  </si>
  <si>
    <t>列30=列29/列2</t>
  </si>
  <si>
    <t>列31=列8+列11+列14+列17+列22+列25+列28</t>
  </si>
  <si>
    <r>
      <rPr>
        <sz val="11"/>
        <color theme="1"/>
        <rFont val="CESI仿宋-GB2312"/>
        <charset val="134"/>
      </rPr>
      <t>列32=列31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</si>
  <si>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列33</t>
  </si>
  <si>
    <t>列34</t>
  </si>
  <si>
    <t>汽车维修工（汽车美容装潢工）（四级）</t>
  </si>
  <si>
    <t xml:space="preserve">备注：1.请对各预算单价进行报价，报价单价高于最高限价单价视为无效报价。第6行为计算公式，费用计算务必准确、无误，否则视为无效报价。
            2.“正常培训开班人数”，培训为残疾人专班形式的小班化教学，可结合培训项目确定培训人数，一般为10-15人。
             3.“培训最低开班人数”，为兜底培训人数，当报名人数达到最低开班人数时，培训承接方必须开班，并按照核定的“人均培训费”按实结算。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“培训项目耗材费”为非必填项，根据培训项目内容而定，费用必须在必要、合理的范围内。
             7.“培训资料、器材与设备使用费”为非必填项，应根据培训项目是否直接使用相关资料、设备、器材而定，费用必须在必要、合理的范围内。
             8.“其他成本”为班级管理费用，按 400元/天计算。
             9.“餐费”，如住宿，提供中、晚餐，总费用不超过60元/人/天；如不安排住宿，每天提供午餐，标准不超过20元/人/天；费用在额度内按实结算。
             10. “手语翻译费”，根据残疾人情况安排1名手语翻译员，费用为600元/人/天（半天为300元），费用在额度内按实结算。
             11.“鉴定费”，以该项目社会评价机构公布的费用标准，根据参加考证人数、相应技能等级按实支付。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标准按实另行支付。
</t>
  </si>
  <si>
    <t>住宿费必须报价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</si>
</sst>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11" borderId="2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23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17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8"/>
  <sheetViews>
    <sheetView tabSelected="1" zoomScale="80" zoomScaleNormal="80" workbookViewId="0">
      <selection activeCell="AM8" sqref="AM8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5.93333333333333" customWidth="1"/>
    <col min="21" max="21" width="4.5" customWidth="1"/>
    <col min="22" max="22" width="5.75" customWidth="1"/>
    <col min="23" max="23" width="6.1" customWidth="1"/>
    <col min="24" max="24" width="4.68333333333333" customWidth="1"/>
    <col min="25" max="27" width="5.625" customWidth="1"/>
    <col min="28" max="28" width="6.55833333333333" customWidth="1"/>
    <col min="29" max="29" width="6.70833333333333" customWidth="1"/>
    <col min="30" max="30" width="6.875" customWidth="1"/>
    <col min="31" max="31" width="9.575" customWidth="1"/>
    <col min="32" max="32" width="8.19166666666667" customWidth="1"/>
    <col min="33" max="33" width="5.5" customWidth="1"/>
    <col min="34" max="34" width="7.5" customWidth="1"/>
  </cols>
  <sheetData>
    <row r="1" ht="16.5" spans="1:1">
      <c r="A1" s="2" t="s">
        <v>0</v>
      </c>
    </row>
    <row r="2" ht="24" customHeight="1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39" customHeight="1" spans="1:36">
      <c r="A3" s="4" t="s">
        <v>2</v>
      </c>
      <c r="B3" s="5" t="s">
        <v>3</v>
      </c>
      <c r="C3" s="6" t="s">
        <v>4</v>
      </c>
      <c r="D3" s="7" t="s">
        <v>5</v>
      </c>
      <c r="E3" s="7"/>
      <c r="F3" s="17" t="s">
        <v>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 t="s">
        <v>7</v>
      </c>
      <c r="U3" s="17"/>
      <c r="V3" s="17"/>
      <c r="W3" s="17"/>
      <c r="X3" s="17"/>
      <c r="Y3" s="17"/>
      <c r="Z3" s="17"/>
      <c r="AA3" s="17"/>
      <c r="AB3" s="17"/>
      <c r="AC3" s="17"/>
      <c r="AD3" s="31"/>
      <c r="AE3" s="32" t="s">
        <v>8</v>
      </c>
      <c r="AF3" s="33"/>
      <c r="AG3" s="41" t="s">
        <v>9</v>
      </c>
      <c r="AH3" s="42"/>
      <c r="AJ3" t="s">
        <v>10</v>
      </c>
    </row>
    <row r="4" ht="38" customHeight="1" spans="1:34">
      <c r="A4" s="4"/>
      <c r="B4" s="5"/>
      <c r="C4" s="8"/>
      <c r="D4" s="7"/>
      <c r="E4" s="7"/>
      <c r="F4" s="7" t="s">
        <v>11</v>
      </c>
      <c r="G4" s="7"/>
      <c r="H4" s="7"/>
      <c r="I4" s="7" t="s">
        <v>12</v>
      </c>
      <c r="J4" s="7"/>
      <c r="K4" s="7"/>
      <c r="L4" s="7" t="s">
        <v>13</v>
      </c>
      <c r="M4" s="7"/>
      <c r="N4" s="7"/>
      <c r="O4" s="7" t="s">
        <v>14</v>
      </c>
      <c r="P4" s="7"/>
      <c r="Q4" s="7"/>
      <c r="R4" s="7" t="s">
        <v>15</v>
      </c>
      <c r="S4" s="7"/>
      <c r="T4" s="7" t="s">
        <v>16</v>
      </c>
      <c r="U4" s="7"/>
      <c r="V4" s="7"/>
      <c r="W4" s="7" t="s">
        <v>17</v>
      </c>
      <c r="X4" s="7"/>
      <c r="Y4" s="7"/>
      <c r="Z4" s="28" t="s">
        <v>18</v>
      </c>
      <c r="AA4" s="29"/>
      <c r="AB4" s="30"/>
      <c r="AC4" s="7" t="s">
        <v>15</v>
      </c>
      <c r="AD4" s="28"/>
      <c r="AE4" s="34" t="s">
        <v>19</v>
      </c>
      <c r="AF4" s="35" t="s">
        <v>20</v>
      </c>
      <c r="AG4" s="43"/>
      <c r="AH4" s="44"/>
    </row>
    <row r="5" ht="81" customHeight="1" spans="1:34">
      <c r="A5" s="4"/>
      <c r="B5" s="5"/>
      <c r="C5" s="9"/>
      <c r="D5" s="10" t="s">
        <v>21</v>
      </c>
      <c r="E5" s="18" t="s">
        <v>22</v>
      </c>
      <c r="F5" s="18" t="s">
        <v>23</v>
      </c>
      <c r="G5" s="19" t="s">
        <v>24</v>
      </c>
      <c r="H5" s="18" t="s">
        <v>25</v>
      </c>
      <c r="I5" s="18" t="s">
        <v>26</v>
      </c>
      <c r="J5" s="19" t="s">
        <v>27</v>
      </c>
      <c r="K5" s="18" t="s">
        <v>25</v>
      </c>
      <c r="L5" s="18" t="s">
        <v>26</v>
      </c>
      <c r="M5" s="19" t="s">
        <v>27</v>
      </c>
      <c r="N5" s="18" t="s">
        <v>25</v>
      </c>
      <c r="O5" s="18" t="s">
        <v>28</v>
      </c>
      <c r="P5" s="19" t="s">
        <v>29</v>
      </c>
      <c r="Q5" s="18" t="s">
        <v>25</v>
      </c>
      <c r="R5" s="18" t="s">
        <v>30</v>
      </c>
      <c r="S5" s="27" t="s">
        <v>31</v>
      </c>
      <c r="T5" s="18" t="s">
        <v>32</v>
      </c>
      <c r="U5" s="19" t="s">
        <v>33</v>
      </c>
      <c r="V5" s="18" t="s">
        <v>25</v>
      </c>
      <c r="W5" s="18" t="s">
        <v>28</v>
      </c>
      <c r="X5" s="19" t="s">
        <v>29</v>
      </c>
      <c r="Y5" s="18" t="s">
        <v>25</v>
      </c>
      <c r="Z5" s="18" t="s">
        <v>28</v>
      </c>
      <c r="AA5" s="19" t="s">
        <v>33</v>
      </c>
      <c r="AB5" s="24" t="s">
        <v>25</v>
      </c>
      <c r="AC5" s="18" t="s">
        <v>30</v>
      </c>
      <c r="AD5" s="36" t="s">
        <v>31</v>
      </c>
      <c r="AE5" s="34" t="s">
        <v>34</v>
      </c>
      <c r="AF5" s="35" t="s">
        <v>35</v>
      </c>
      <c r="AG5" s="45" t="s">
        <v>36</v>
      </c>
      <c r="AH5" s="19" t="s">
        <v>37</v>
      </c>
    </row>
    <row r="6" s="1" customFormat="1" ht="75" customHeight="1" spans="1:34">
      <c r="A6" s="11" t="s">
        <v>38</v>
      </c>
      <c r="B6" s="11" t="s">
        <v>39</v>
      </c>
      <c r="C6" s="11" t="s">
        <v>40</v>
      </c>
      <c r="D6" s="11" t="s">
        <v>41</v>
      </c>
      <c r="E6" s="11" t="s">
        <v>42</v>
      </c>
      <c r="F6" s="11" t="s">
        <v>43</v>
      </c>
      <c r="G6" s="20" t="s">
        <v>44</v>
      </c>
      <c r="H6" s="11" t="s">
        <v>45</v>
      </c>
      <c r="I6" s="11" t="s">
        <v>46</v>
      </c>
      <c r="J6" s="20" t="s">
        <v>47</v>
      </c>
      <c r="K6" s="11" t="s">
        <v>48</v>
      </c>
      <c r="L6" s="24" t="s">
        <v>49</v>
      </c>
      <c r="M6" s="26" t="s">
        <v>50</v>
      </c>
      <c r="N6" s="24" t="s">
        <v>51</v>
      </c>
      <c r="O6" s="24" t="s">
        <v>52</v>
      </c>
      <c r="P6" s="26" t="s">
        <v>53</v>
      </c>
      <c r="Q6" s="24" t="s">
        <v>54</v>
      </c>
      <c r="R6" s="24" t="s">
        <v>55</v>
      </c>
      <c r="S6" s="24" t="s">
        <v>56</v>
      </c>
      <c r="T6" s="11" t="s">
        <v>57</v>
      </c>
      <c r="U6" s="20" t="s">
        <v>58</v>
      </c>
      <c r="V6" s="11" t="s">
        <v>59</v>
      </c>
      <c r="W6" s="11" t="s">
        <v>60</v>
      </c>
      <c r="X6" s="20" t="s">
        <v>61</v>
      </c>
      <c r="Y6" s="11" t="s">
        <v>62</v>
      </c>
      <c r="Z6" s="11" t="s">
        <v>63</v>
      </c>
      <c r="AA6" s="26" t="s">
        <v>64</v>
      </c>
      <c r="AB6" s="24" t="s">
        <v>65</v>
      </c>
      <c r="AC6" s="11" t="s">
        <v>66</v>
      </c>
      <c r="AD6" s="37" t="s">
        <v>67</v>
      </c>
      <c r="AE6" s="38" t="s">
        <v>68</v>
      </c>
      <c r="AF6" s="39" t="s">
        <v>69</v>
      </c>
      <c r="AG6" s="46" t="s">
        <v>70</v>
      </c>
      <c r="AH6" s="47" t="s">
        <v>71</v>
      </c>
    </row>
    <row r="7" s="1" customFormat="1" ht="69" customHeight="1" spans="1:36">
      <c r="A7" s="12" t="s">
        <v>72</v>
      </c>
      <c r="B7" s="13">
        <v>20</v>
      </c>
      <c r="C7" s="13">
        <v>16</v>
      </c>
      <c r="D7" s="14">
        <v>144</v>
      </c>
      <c r="E7" s="21">
        <f>D7/8</f>
        <v>18</v>
      </c>
      <c r="F7" s="22">
        <v>400</v>
      </c>
      <c r="G7" s="23"/>
      <c r="H7" s="21">
        <f>D7*G7</f>
        <v>0</v>
      </c>
      <c r="I7" s="21">
        <v>529</v>
      </c>
      <c r="J7" s="25"/>
      <c r="K7" s="21">
        <f>J7*B7</f>
        <v>0</v>
      </c>
      <c r="L7" s="22">
        <v>900</v>
      </c>
      <c r="M7" s="23"/>
      <c r="N7" s="21">
        <f>B7*M7</f>
        <v>0</v>
      </c>
      <c r="O7" s="22">
        <v>400</v>
      </c>
      <c r="P7" s="23"/>
      <c r="Q7" s="21">
        <f>E7*P7</f>
        <v>0</v>
      </c>
      <c r="R7" s="21">
        <f>H7+K7+N7+Q7</f>
        <v>0</v>
      </c>
      <c r="S7" s="21">
        <f>R7/B7</f>
        <v>0</v>
      </c>
      <c r="T7" s="22">
        <v>60</v>
      </c>
      <c r="U7" s="23"/>
      <c r="V7" s="21">
        <f>B7*E7*U7</f>
        <v>0</v>
      </c>
      <c r="W7" s="22">
        <v>600</v>
      </c>
      <c r="X7" s="23"/>
      <c r="Y7" s="13">
        <f>E7*X7</f>
        <v>0</v>
      </c>
      <c r="Z7" s="13">
        <v>450</v>
      </c>
      <c r="AA7" s="23"/>
      <c r="AB7" s="13">
        <f>B7*AA7</f>
        <v>0</v>
      </c>
      <c r="AC7" s="13">
        <f>V7+Y7+AB7</f>
        <v>0</v>
      </c>
      <c r="AD7" s="13">
        <f>AC7/B7</f>
        <v>0</v>
      </c>
      <c r="AE7" s="34">
        <f>H7+K7+N7+Q7+V7+Y7+AB7</f>
        <v>0</v>
      </c>
      <c r="AF7" s="40">
        <f>AE7/B7</f>
        <v>0</v>
      </c>
      <c r="AG7" s="48">
        <v>250</v>
      </c>
      <c r="AH7" s="23"/>
      <c r="AJ7" s="1">
        <f>AE7-R7-AC7</f>
        <v>0</v>
      </c>
    </row>
    <row r="8" ht="192" customHeight="1" spans="1:34">
      <c r="A8" s="15" t="s">
        <v>73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9"/>
      <c r="AH8" s="50" t="s">
        <v>74</v>
      </c>
    </row>
  </sheetData>
  <mergeCells count="19">
    <mergeCell ref="A2:AH2"/>
    <mergeCell ref="F3:S3"/>
    <mergeCell ref="T3:AD3"/>
    <mergeCell ref="AE3:AF3"/>
    <mergeCell ref="F4:H4"/>
    <mergeCell ref="I4:K4"/>
    <mergeCell ref="L4:N4"/>
    <mergeCell ref="O4:Q4"/>
    <mergeCell ref="R4:S4"/>
    <mergeCell ref="T4:V4"/>
    <mergeCell ref="W4:Y4"/>
    <mergeCell ref="Z4:AB4"/>
    <mergeCell ref="AC4:AD4"/>
    <mergeCell ref="A8:AG8"/>
    <mergeCell ref="A3:A5"/>
    <mergeCell ref="B3:B5"/>
    <mergeCell ref="C3:C5"/>
    <mergeCell ref="D3:E4"/>
    <mergeCell ref="AG3:AH4"/>
  </mergeCells>
  <pageMargins left="0.275" right="0.196527777777778" top="1" bottom="1" header="0.51" footer="0.51"/>
  <pageSetup paperSize="9" scale="6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2018-07-29T23:54:00Z</dcterms:created>
  <cp:lastPrinted>2020-09-04T06:41:00Z</cp:lastPrinted>
  <dcterms:modified xsi:type="dcterms:W3CDTF">2024-09-13T15:50:29Z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